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5-БНГРЭ-2025 Поставка адм-хоз принадлежостей в 2026 году\9 Внесение изменеий, продление\Изменения\Формы 6т,к\"/>
    </mc:Choice>
  </mc:AlternateContent>
  <xr:revisionPtr revIDLastSave="0" documentId="13_ncr:1_{C9B4B9FD-E0C6-41BF-AA60-6A268848B335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S58" i="1" l="1"/>
  <c r="R58" i="1"/>
  <c r="Q58" i="1"/>
  <c r="Q38" i="1" l="1"/>
  <c r="S38" i="1" s="1"/>
  <c r="R38" i="1" s="1"/>
  <c r="Q39" i="1"/>
  <c r="S39" i="1" s="1"/>
  <c r="Q40" i="1"/>
  <c r="S40" i="1" s="1"/>
  <c r="Q41" i="1"/>
  <c r="S41" i="1" s="1"/>
  <c r="R41" i="1" s="1"/>
  <c r="Q42" i="1"/>
  <c r="S42" i="1" s="1"/>
  <c r="R42" i="1" s="1"/>
  <c r="Q43" i="1"/>
  <c r="Q44" i="1"/>
  <c r="S44" i="1" s="1"/>
  <c r="Q45" i="1"/>
  <c r="S45" i="1" s="1"/>
  <c r="R45" i="1" s="1"/>
  <c r="Q46" i="1"/>
  <c r="Q47" i="1"/>
  <c r="Q48" i="1"/>
  <c r="S48" i="1" s="1"/>
  <c r="Q49" i="1"/>
  <c r="S49" i="1" s="1"/>
  <c r="R49" i="1" s="1"/>
  <c r="Q50" i="1"/>
  <c r="S50" i="1" s="1"/>
  <c r="Q51" i="1"/>
  <c r="S51" i="1" s="1"/>
  <c r="Q52" i="1"/>
  <c r="S52" i="1" s="1"/>
  <c r="Q53" i="1"/>
  <c r="S53" i="1" s="1"/>
  <c r="R53" i="1" s="1"/>
  <c r="Q54" i="1"/>
  <c r="S54" i="1" s="1"/>
  <c r="Q55" i="1"/>
  <c r="S55" i="1" s="1"/>
  <c r="Q56" i="1"/>
  <c r="S56" i="1" s="1"/>
  <c r="R56" i="1" s="1"/>
  <c r="Q57" i="1"/>
  <c r="S57" i="1" s="1"/>
  <c r="R57" i="1" s="1"/>
  <c r="S47" i="1" l="1"/>
  <c r="R47" i="1" s="1"/>
  <c r="S43" i="1"/>
  <c r="R43" i="1" s="1"/>
  <c r="R44" i="1"/>
  <c r="R55" i="1"/>
  <c r="S46" i="1"/>
  <c r="R46" i="1" s="1"/>
  <c r="R50" i="1"/>
  <c r="R54" i="1"/>
  <c r="R51" i="1"/>
  <c r="R39" i="1"/>
  <c r="R52" i="1"/>
  <c r="R40" i="1"/>
  <c r="R48" i="1"/>
  <c r="Q13" i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29" i="1"/>
  <c r="S29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Q36" i="1"/>
  <c r="S36" i="1" s="1"/>
  <c r="Q37" i="1"/>
  <c r="S37" i="1" s="1"/>
  <c r="Q12" i="1" l="1"/>
  <c r="R14" i="1"/>
  <c r="R15" i="1"/>
  <c r="R16" i="1"/>
  <c r="R17" i="1"/>
  <c r="R18" i="1"/>
  <c r="R19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20" i="1"/>
  <c r="S12" i="1" l="1"/>
  <c r="R13" i="1"/>
  <c r="R12" i="1" l="1"/>
  <c r="R37" i="1"/>
</calcChain>
</file>

<file path=xl/sharedStrings.xml><?xml version="1.0" encoding="utf-8"?>
<sst xmlns="http://schemas.openxmlformats.org/spreadsheetml/2006/main" count="276" uniqueCount="156">
  <si>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</si>
  <si>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</si>
  <si>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</si>
  <si>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</si>
  <si>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</si>
  <si>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</si>
  <si>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</si>
  <si>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</si>
  <si>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</si>
  <si>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</si>
  <si>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</si>
  <si>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</si>
  <si>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</si>
  <si>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</si>
  <si>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</si>
  <si>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</si>
  <si>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</si>
  <si>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</si>
  <si>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</si>
  <si>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</si>
  <si>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</si>
  <si>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</si>
  <si>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</si>
  <si>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</si>
  <si>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</si>
  <si>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</si>
  <si>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</si>
  <si>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</si>
  <si>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</si>
  <si>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</si>
  <si>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</si>
  <si>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</si>
  <si>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</si>
  <si>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</si>
  <si>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</si>
  <si>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Служба социально-бытового обеспечения</t>
  </si>
  <si>
    <t>Форма 6.1к «Коммерческое предложение»</t>
  </si>
  <si>
    <t>39190800028</t>
  </si>
  <si>
    <t>38040100002</t>
  </si>
  <si>
    <t>Ведро оцинкованное объемом 9 Л</t>
  </si>
  <si>
    <t>38040300005</t>
  </si>
  <si>
    <t>Ерш для унитаза</t>
  </si>
  <si>
    <t>37080000004</t>
  </si>
  <si>
    <t>38011402006</t>
  </si>
  <si>
    <t>Кассета сменная для жесткой воды Барьер-КБ-6</t>
  </si>
  <si>
    <t>38060000039</t>
  </si>
  <si>
    <t>19070000004</t>
  </si>
  <si>
    <t>Конус сменный ветроуказателя</t>
  </si>
  <si>
    <t>38060000048</t>
  </si>
  <si>
    <t>31053600021</t>
  </si>
  <si>
    <t>39160100066</t>
  </si>
  <si>
    <t>Мойка стальная 3 секции</t>
  </si>
  <si>
    <t>11010900006</t>
  </si>
  <si>
    <t>39160100023</t>
  </si>
  <si>
    <t>39160100046</t>
  </si>
  <si>
    <t>Подводка гибкая для смесителя длиной 50 cм гайка-штуцер</t>
  </si>
  <si>
    <t>38060000040</t>
  </si>
  <si>
    <t>Полка-сушилка настенная металлическая</t>
  </si>
  <si>
    <t>39160100001</t>
  </si>
  <si>
    <t>39160100064</t>
  </si>
  <si>
    <t>38040500011</t>
  </si>
  <si>
    <t>Совок для мусора</t>
  </si>
  <si>
    <t>38140000055</t>
  </si>
  <si>
    <t>Средство от мух липкая лента</t>
  </si>
  <si>
    <t>38040100007</t>
  </si>
  <si>
    <t>39160100068</t>
  </si>
  <si>
    <t>18080302027</t>
  </si>
  <si>
    <t>39160100049</t>
  </si>
  <si>
    <t>Унитаз</t>
  </si>
  <si>
    <t>25040000010</t>
  </si>
  <si>
    <t>38011600027</t>
  </si>
  <si>
    <t>Фильтр для пароконвектомата</t>
  </si>
  <si>
    <t>39160100051</t>
  </si>
  <si>
    <t>39160100069</t>
  </si>
  <si>
    <t>Штангодержатель трубы на стену 25ММ металл</t>
  </si>
  <si>
    <t>ГОСТ 20558-82.</t>
  </si>
  <si>
    <t>ГОСТ 25269-82</t>
  </si>
  <si>
    <t>ТУ</t>
  </si>
  <si>
    <t>ГОСТ 19596-87</t>
  </si>
  <si>
    <t>ГОСТ 31223-2012</t>
  </si>
  <si>
    <t>17.22</t>
  </si>
  <si>
    <t>компл</t>
  </si>
  <si>
    <t>ПДО № 95-БНГРЭ-2025 Лот № 1 «Поставка административно-хозяйственных принадлежностей в 2026 году»</t>
  </si>
  <si>
    <t>17.23</t>
  </si>
  <si>
    <t>17.24</t>
  </si>
  <si>
    <t>17.25</t>
  </si>
  <si>
    <t>17.26</t>
  </si>
  <si>
    <t>17.27</t>
  </si>
  <si>
    <t>17.28</t>
  </si>
  <si>
    <t>17.29</t>
  </si>
  <si>
    <t>17.30</t>
  </si>
  <si>
    <t>17.31</t>
  </si>
  <si>
    <t>17.32</t>
  </si>
  <si>
    <t>17.33</t>
  </si>
  <si>
    <t>17.34</t>
  </si>
  <si>
    <t>17.35</t>
  </si>
  <si>
    <t>17.36</t>
  </si>
  <si>
    <t>17.37</t>
  </si>
  <si>
    <t>17.38</t>
  </si>
  <si>
    <t>17.39</t>
  </si>
  <si>
    <t>17.40</t>
  </si>
  <si>
    <t>17.41</t>
  </si>
  <si>
    <t>17.42</t>
  </si>
  <si>
    <t>Труба полипропиленовая армированная D-20мм по 2 м (для горячей воды)</t>
  </si>
  <si>
    <t>Фильтр латунный сетчатый Dy-25</t>
  </si>
  <si>
    <t>Клапан обратный латунный Dy – 25 с внутренней резьбой</t>
  </si>
  <si>
    <t>Ниппель латунный 3/4 на 3/4 (20 диаметр) наружная резьба</t>
  </si>
  <si>
    <t>Ниппель латунный 1/2 на ½ (15 диаметр) наружная резьба</t>
  </si>
  <si>
    <t>Ниппель латунный 1 на 1 (25 диаметр) наружная резьба</t>
  </si>
  <si>
    <t>Сифон с переливом диаметр 90 для раковин (в комплекте с гофросифоном)</t>
  </si>
  <si>
    <t xml:space="preserve">Тройник для полипропиленовых труб резьба наружная D=20х1/2 </t>
  </si>
  <si>
    <t>Тройник для полипропиленовых труб D=20</t>
  </si>
  <si>
    <t>Обвод коротки (скоба) полипропилен D=20</t>
  </si>
  <si>
    <t xml:space="preserve">Уголок полипропиленовый 90 гр. D=20 мм. для пайки  </t>
  </si>
  <si>
    <t>Уголок полипропиленовый D=20мм 90 гр 2/3 наружная резьба</t>
  </si>
  <si>
    <t>Американка (муфта) разъем НР=20 ½ наружная резьба</t>
  </si>
  <si>
    <t>Двойной настенный комплект д/смесителя ВР 20-1/2</t>
  </si>
  <si>
    <t>Кронштейн (опора) для крепления полипропиленовых труб D=20 мм</t>
  </si>
  <si>
    <t>Кран шаровой для полипропиленновых труб паянный D=20 мм</t>
  </si>
  <si>
    <t>Втулка двухсторонняя для полипропиленовых труб D=20 мм</t>
  </si>
  <si>
    <t>Уголок полипропиленовый с наружной резьбой 15*90 гр 2/3</t>
  </si>
  <si>
    <t>Подводка гибкая для смесителя гайка гайка 60 см резьба в гайке</t>
  </si>
  <si>
    <t>Подводка гибкая для смесителя гайка штуцер 60 см резьба в гайке ½</t>
  </si>
  <si>
    <t>Комплект посуды на 18 человек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</si>
  <si>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</si>
  <si>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</si>
  <si>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</si>
  <si>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</si>
  <si>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</si>
  <si>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</si>
  <si>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</si>
  <si>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</si>
  <si>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</si>
  <si>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</si>
  <si>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</si>
  <si>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</si>
  <si>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</si>
  <si>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</si>
  <si>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</si>
  <si>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</si>
  <si>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</si>
  <si>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</si>
  <si>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</t>
  </si>
  <si>
    <t>Зеркало для умывальника</t>
  </si>
  <si>
    <t>Фильтр-кувшин Барьер для очистки воды</t>
  </si>
  <si>
    <t>Лопата совковая с деревянным черенком</t>
  </si>
  <si>
    <t>Насос или компрессор для подкачки воздуха в насосные станции</t>
  </si>
  <si>
    <t>Подводка гибкая для душа длиной 150 cм</t>
  </si>
  <si>
    <t xml:space="preserve">Смеситель для кухни пристенный  </t>
  </si>
  <si>
    <t>Смеситель для раковины 2-х поворотный гибкая подводка</t>
  </si>
  <si>
    <t>Таз оцинкованный 9 Л</t>
  </si>
  <si>
    <t>Удлинитель 3м, 4 розетки</t>
  </si>
  <si>
    <t>Устройство сигнальное звуковое  Ревун</t>
  </si>
  <si>
    <t>Фильтр латунный сетчатый ДУ-25</t>
  </si>
  <si>
    <t>Бак для воды 1000л с отводами</t>
  </si>
  <si>
    <t>Март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</si>
</sst>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1"/>
  </cellStyleXfs>
  <cellXfs count="4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/>
    </xf>
    <xf numFmtId="4" fontId="7" fillId="4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wrapText="1"/>
    </xf>
    <xf numFmtId="0" fontId="0" fillId="0" borderId="0" xfId="0" applyAlignment="1">
      <alignment vertical="top" wrapText="1"/>
    </xf>
    <xf numFmtId="0" fontId="10" fillId="0" borderId="0" xfId="0" applyNumberFormat="1" applyFont="1" applyAlignment="1">
      <alignment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4" fontId="6" fillId="3" borderId="3" xfId="0" applyNumberFormat="1" applyFont="1" applyFill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5" borderId="3" xfId="1" applyFont="1" applyFill="1" applyBorder="1" applyAlignment="1">
      <alignment horizontal="left" wrapText="1"/>
    </xf>
    <xf numFmtId="0" fontId="7" fillId="0" borderId="3" xfId="0" applyFont="1" applyBorder="1" applyAlignment="1">
      <alignment horizontal="center" textRotation="90" wrapText="1"/>
    </xf>
    <xf numFmtId="0" fontId="7" fillId="4" borderId="3" xfId="0" applyFont="1" applyFill="1" applyBorder="1" applyAlignment="1">
      <alignment horizontal="right" vertical="center"/>
    </xf>
    <xf numFmtId="0" fontId="7" fillId="4" borderId="9" xfId="0" applyFont="1" applyFill="1" applyBorder="1" applyAlignment="1">
      <alignment horizontal="right" vertical="center"/>
    </xf>
    <xf numFmtId="0" fontId="7" fillId="3" borderId="3" xfId="0" applyFont="1" applyFill="1" applyBorder="1" applyAlignment="1"/>
    <xf numFmtId="0" fontId="7" fillId="0" borderId="3" xfId="0" applyFont="1" applyBorder="1" applyAlignment="1"/>
    <xf numFmtId="0" fontId="5" fillId="2" borderId="3" xfId="0" applyFont="1" applyFill="1" applyBorder="1" applyAlignment="1">
      <alignment horizontal="center" textRotation="90" wrapText="1"/>
    </xf>
    <xf numFmtId="0" fontId="6" fillId="0" borderId="5" xfId="0" applyFont="1" applyBorder="1" applyAlignment="1">
      <alignment horizontal="center" vertical="center" textRotation="90"/>
    </xf>
    <xf numFmtId="0" fontId="6" fillId="0" borderId="6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0" borderId="3" xfId="0" applyFont="1" applyBorder="1" applyAlignment="1">
      <alignment horizontal="center" textRotation="90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 textRotation="90"/>
    </xf>
    <xf numFmtId="0" fontId="5" fillId="2" borderId="3" xfId="0" applyFont="1" applyFill="1" applyBorder="1" applyAlignment="1">
      <alignment horizontal="center" textRotation="90"/>
    </xf>
    <xf numFmtId="0" fontId="4" fillId="0" borderId="1" xfId="0" applyFont="1" applyBorder="1" applyAlignment="1">
      <alignment horizontal="left" vertical="top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63"/>
  <sheetViews>
    <sheetView tabSelected="1" zoomScaleNormal="100" workbookViewId="0">
      <selection activeCell="Q58" sqref="Q58"/>
    </sheetView>
  </sheetViews>
  <sheetFormatPr defaultColWidth="10.5" defaultRowHeight="11.45" customHeight="1" x14ac:dyDescent="0.2"/>
  <cols>
    <col min="1" max="1" width="11.83203125" style="1" customWidth="1"/>
    <col min="2" max="2" width="22.83203125" style="11" customWidth="1"/>
    <col min="3" max="3" width="12.83203125" style="1" customWidth="1"/>
    <col min="4" max="4" width="35.83203125" style="1" customWidth="1"/>
    <col min="5" max="5" width="12.83203125" style="1" customWidth="1"/>
    <col min="6" max="8" width="5.83203125" style="1" customWidth="1"/>
    <col min="9" max="9" width="7.83203125" style="1" customWidth="1"/>
    <col min="10" max="10" width="5.83203125" style="1" customWidth="1"/>
    <col min="11" max="11" width="10.83203125" style="1" customWidth="1"/>
    <col min="12" max="13" width="10.5" style="1" customWidth="1"/>
    <col min="14" max="14" width="9.83203125" style="1" customWidth="1"/>
    <col min="15" max="15" width="10.5" style="1" customWidth="1"/>
    <col min="16" max="16" width="15.83203125" style="1" customWidth="1"/>
    <col min="17" max="17" width="16.1640625" style="1" customWidth="1"/>
    <col min="18" max="19" width="15.83203125" style="1" customWidth="1"/>
  </cols>
  <sheetData>
    <row r="1" spans="1:19" ht="15" customHeight="1" x14ac:dyDescent="0.25">
      <c r="O1" s="34" t="s">
        <v>36</v>
      </c>
      <c r="P1" s="34"/>
      <c r="Q1" s="34"/>
      <c r="R1" s="34"/>
      <c r="S1" s="34"/>
    </row>
    <row r="2" spans="1:19" ht="1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</row>
    <row r="3" spans="1:19" ht="29.1" customHeight="1" x14ac:dyDescent="0.25">
      <c r="A3" s="2" t="s">
        <v>1</v>
      </c>
      <c r="B3" s="40"/>
      <c r="C3" s="40"/>
      <c r="D3" s="40"/>
      <c r="E3" s="40"/>
    </row>
    <row r="4" spans="1:19" s="1" customFormat="1" ht="15" x14ac:dyDescent="0.2">
      <c r="A4" s="16" t="s">
        <v>2</v>
      </c>
      <c r="B4" s="43" t="s">
        <v>82</v>
      </c>
      <c r="C4" s="43"/>
      <c r="D4" s="43"/>
      <c r="E4" s="43"/>
      <c r="F4" s="43"/>
      <c r="G4" s="43"/>
      <c r="H4" s="43"/>
      <c r="I4" s="43"/>
      <c r="J4" s="43"/>
      <c r="K4" s="43"/>
    </row>
    <row r="5" spans="1:19" ht="15" customHeight="1" x14ac:dyDescent="0.2"/>
    <row r="6" spans="1:19" ht="15" customHeight="1" x14ac:dyDescent="0.2">
      <c r="A6" s="7" t="s">
        <v>3</v>
      </c>
    </row>
    <row r="7" spans="1:19" ht="11.25" customHeight="1" x14ac:dyDescent="0.2">
      <c r="A7" s="41" t="s">
        <v>4</v>
      </c>
      <c r="B7" s="41" t="s">
        <v>5</v>
      </c>
      <c r="C7" s="35" t="s">
        <v>6</v>
      </c>
      <c r="D7" s="35"/>
      <c r="E7" s="35"/>
      <c r="F7" s="35"/>
      <c r="G7" s="35"/>
      <c r="H7" s="35"/>
      <c r="I7" s="35"/>
      <c r="J7" s="35"/>
      <c r="K7" s="35"/>
      <c r="L7" s="35" t="s">
        <v>7</v>
      </c>
      <c r="M7" s="36"/>
      <c r="N7" s="36"/>
      <c r="O7" s="36"/>
      <c r="P7" s="36"/>
      <c r="Q7" s="36"/>
      <c r="R7" s="36"/>
      <c r="S7" s="36"/>
    </row>
    <row r="8" spans="1:19" s="1" customFormat="1" ht="36.950000000000003" customHeight="1" x14ac:dyDescent="0.2">
      <c r="A8" s="41"/>
      <c r="B8" s="41"/>
      <c r="C8" s="38" t="s">
        <v>8</v>
      </c>
      <c r="D8" s="38"/>
      <c r="E8" s="38"/>
      <c r="F8" s="38"/>
      <c r="G8" s="41" t="s">
        <v>9</v>
      </c>
      <c r="H8" s="41" t="s">
        <v>10</v>
      </c>
      <c r="I8" s="42" t="s">
        <v>11</v>
      </c>
      <c r="J8" s="42" t="s">
        <v>12</v>
      </c>
      <c r="K8" s="6" t="s">
        <v>33</v>
      </c>
      <c r="L8" s="38" t="s">
        <v>13</v>
      </c>
      <c r="M8" s="38"/>
      <c r="N8" s="38"/>
      <c r="O8" s="38"/>
      <c r="P8" s="25" t="s">
        <v>26</v>
      </c>
      <c r="Q8" s="25" t="s">
        <v>14</v>
      </c>
      <c r="R8" s="25" t="s">
        <v>15</v>
      </c>
      <c r="S8" s="25" t="s">
        <v>16</v>
      </c>
    </row>
    <row r="9" spans="1:19" s="1" customFormat="1" ht="41.1" customHeight="1" x14ac:dyDescent="0.2">
      <c r="A9" s="41"/>
      <c r="B9" s="41"/>
      <c r="C9" s="30" t="s">
        <v>17</v>
      </c>
      <c r="D9" s="30" t="s">
        <v>18</v>
      </c>
      <c r="E9" s="30" t="s">
        <v>19</v>
      </c>
      <c r="F9" s="30" t="s">
        <v>20</v>
      </c>
      <c r="G9" s="41"/>
      <c r="H9" s="41"/>
      <c r="I9" s="42"/>
      <c r="J9" s="42"/>
      <c r="K9" s="30" t="s">
        <v>155</v>
      </c>
      <c r="L9" s="37" t="s">
        <v>21</v>
      </c>
      <c r="M9" s="37" t="s">
        <v>22</v>
      </c>
      <c r="N9" s="37" t="s">
        <v>20</v>
      </c>
      <c r="O9" s="37" t="s">
        <v>23</v>
      </c>
      <c r="P9" s="25"/>
      <c r="Q9" s="25"/>
      <c r="R9" s="25"/>
      <c r="S9" s="25"/>
    </row>
    <row r="10" spans="1:19" s="1" customFormat="1" ht="45" customHeight="1" x14ac:dyDescent="0.2">
      <c r="A10" s="41"/>
      <c r="B10" s="41"/>
      <c r="C10" s="30"/>
      <c r="D10" s="30"/>
      <c r="E10" s="30"/>
      <c r="F10" s="30"/>
      <c r="G10" s="41"/>
      <c r="H10" s="41"/>
      <c r="I10" s="42"/>
      <c r="J10" s="42"/>
      <c r="K10" s="30"/>
      <c r="L10" s="37"/>
      <c r="M10" s="37"/>
      <c r="N10" s="37"/>
      <c r="O10" s="37"/>
      <c r="P10" s="25"/>
      <c r="Q10" s="25"/>
      <c r="R10" s="25"/>
      <c r="S10" s="25"/>
    </row>
    <row r="11" spans="1:19" ht="11.1" customHeight="1" x14ac:dyDescent="0.2">
      <c r="A11" s="5" t="s">
        <v>24</v>
      </c>
      <c r="B11" s="5" t="s">
        <v>124</v>
      </c>
      <c r="C11" s="5" t="s">
        <v>125</v>
      </c>
      <c r="D11" s="5" t="s">
        <v>126</v>
      </c>
      <c r="E11" s="5" t="s">
        <v>127</v>
      </c>
      <c r="F11" s="5" t="s">
        <v>128</v>
      </c>
      <c r="G11" s="5" t="s">
        <v>129</v>
      </c>
      <c r="H11" s="5" t="s">
        <v>130</v>
      </c>
      <c r="I11" s="5" t="s">
        <v>131</v>
      </c>
      <c r="J11" s="5" t="s">
        <v>132</v>
      </c>
      <c r="K11" s="5" t="s">
        <v>133</v>
      </c>
      <c r="L11" s="5" t="s">
        <v>134</v>
      </c>
      <c r="M11" s="5" t="s">
        <v>135</v>
      </c>
      <c r="N11" s="5" t="s">
        <v>136</v>
      </c>
      <c r="O11" s="5" t="s">
        <v>137</v>
      </c>
      <c r="P11" s="5" t="s">
        <v>138</v>
      </c>
      <c r="Q11" s="5" t="s">
        <v>139</v>
      </c>
      <c r="R11" s="5" t="s">
        <v>140</v>
      </c>
      <c r="S11" s="5" t="s">
        <v>141</v>
      </c>
    </row>
    <row r="12" spans="1:19" ht="22.5" x14ac:dyDescent="0.2">
      <c r="A12" s="21">
        <v>1</v>
      </c>
      <c r="B12" s="17" t="s">
        <v>35</v>
      </c>
      <c r="C12" s="21" t="s">
        <v>38</v>
      </c>
      <c r="D12" s="20" t="s">
        <v>39</v>
      </c>
      <c r="E12" s="10" t="s">
        <v>75</v>
      </c>
      <c r="F12" s="23" t="s">
        <v>80</v>
      </c>
      <c r="G12" s="31" t="s">
        <v>32</v>
      </c>
      <c r="H12" s="31" t="s">
        <v>32</v>
      </c>
      <c r="I12" s="22" t="s">
        <v>34</v>
      </c>
      <c r="J12" s="21">
        <v>16</v>
      </c>
      <c r="K12" s="21">
        <v>16</v>
      </c>
      <c r="L12" s="13"/>
      <c r="M12" s="14"/>
      <c r="N12" s="8"/>
      <c r="O12" s="15"/>
      <c r="P12" s="18">
        <v>0</v>
      </c>
      <c r="Q12" s="19">
        <f t="shared" ref="Q12:Q57" si="0">J12*P12</f>
        <v>0</v>
      </c>
      <c r="R12" s="19">
        <f t="shared" ref="R12:R37" si="1">S12-Q12</f>
        <v>0</v>
      </c>
      <c r="S12" s="19">
        <f>Q12*1.22</f>
        <v>0</v>
      </c>
    </row>
    <row r="13" spans="1:19" ht="22.5" x14ac:dyDescent="0.2">
      <c r="A13" s="21">
        <v>2</v>
      </c>
      <c r="B13" s="17" t="s">
        <v>35</v>
      </c>
      <c r="C13" s="21" t="s">
        <v>40</v>
      </c>
      <c r="D13" s="20" t="s">
        <v>41</v>
      </c>
      <c r="E13" s="10"/>
      <c r="F13" s="23" t="s">
        <v>80</v>
      </c>
      <c r="G13" s="32"/>
      <c r="H13" s="32"/>
      <c r="I13" s="22" t="s">
        <v>34</v>
      </c>
      <c r="J13" s="21">
        <v>100</v>
      </c>
      <c r="K13" s="21">
        <v>100</v>
      </c>
      <c r="L13" s="13"/>
      <c r="M13" s="14"/>
      <c r="N13" s="8"/>
      <c r="O13" s="15"/>
      <c r="P13" s="18">
        <v>0</v>
      </c>
      <c r="Q13" s="19">
        <f t="shared" si="0"/>
        <v>0</v>
      </c>
      <c r="R13" s="19">
        <f t="shared" si="1"/>
        <v>0</v>
      </c>
      <c r="S13" s="19">
        <f t="shared" ref="S13:S57" si="2">Q13*1.22</f>
        <v>0</v>
      </c>
    </row>
    <row r="14" spans="1:19" ht="22.5" x14ac:dyDescent="0.2">
      <c r="A14" s="21">
        <v>3</v>
      </c>
      <c r="B14" s="17" t="s">
        <v>35</v>
      </c>
      <c r="C14" s="21" t="s">
        <v>42</v>
      </c>
      <c r="D14" s="20" t="s">
        <v>143</v>
      </c>
      <c r="E14" s="10"/>
      <c r="F14" s="23" t="s">
        <v>80</v>
      </c>
      <c r="G14" s="32"/>
      <c r="H14" s="32"/>
      <c r="I14" s="22" t="s">
        <v>34</v>
      </c>
      <c r="J14" s="21">
        <v>12</v>
      </c>
      <c r="K14" s="21">
        <v>12</v>
      </c>
      <c r="L14" s="13"/>
      <c r="M14" s="14"/>
      <c r="N14" s="8"/>
      <c r="O14" s="15"/>
      <c r="P14" s="18">
        <v>0</v>
      </c>
      <c r="Q14" s="19">
        <f t="shared" si="0"/>
        <v>0</v>
      </c>
      <c r="R14" s="19">
        <f t="shared" si="1"/>
        <v>0</v>
      </c>
      <c r="S14" s="19">
        <f t="shared" si="2"/>
        <v>0</v>
      </c>
    </row>
    <row r="15" spans="1:19" ht="22.5" x14ac:dyDescent="0.2">
      <c r="A15" s="21">
        <v>4</v>
      </c>
      <c r="B15" s="17" t="s">
        <v>35</v>
      </c>
      <c r="C15" s="21" t="s">
        <v>43</v>
      </c>
      <c r="D15" s="20" t="s">
        <v>44</v>
      </c>
      <c r="E15" s="10"/>
      <c r="F15" s="23" t="s">
        <v>80</v>
      </c>
      <c r="G15" s="32"/>
      <c r="H15" s="32"/>
      <c r="I15" s="22" t="s">
        <v>34</v>
      </c>
      <c r="J15" s="21">
        <v>30</v>
      </c>
      <c r="K15" s="21">
        <v>30</v>
      </c>
      <c r="L15" s="13"/>
      <c r="M15" s="14"/>
      <c r="N15" s="8"/>
      <c r="O15" s="15"/>
      <c r="P15" s="18">
        <v>0</v>
      </c>
      <c r="Q15" s="19">
        <f t="shared" si="0"/>
        <v>0</v>
      </c>
      <c r="R15" s="19">
        <f t="shared" si="1"/>
        <v>0</v>
      </c>
      <c r="S15" s="19">
        <f t="shared" si="2"/>
        <v>0</v>
      </c>
    </row>
    <row r="16" spans="1:19" ht="22.5" x14ac:dyDescent="0.2">
      <c r="A16" s="21">
        <v>5</v>
      </c>
      <c r="B16" s="17" t="s">
        <v>35</v>
      </c>
      <c r="C16" s="21" t="s">
        <v>45</v>
      </c>
      <c r="D16" s="20" t="s">
        <v>123</v>
      </c>
      <c r="E16" s="10"/>
      <c r="F16" s="23" t="s">
        <v>80</v>
      </c>
      <c r="G16" s="32"/>
      <c r="H16" s="32"/>
      <c r="I16" s="22" t="s">
        <v>81</v>
      </c>
      <c r="J16" s="21">
        <v>2</v>
      </c>
      <c r="K16" s="21">
        <v>2</v>
      </c>
      <c r="L16" s="13"/>
      <c r="M16" s="14"/>
      <c r="N16" s="8"/>
      <c r="O16" s="15"/>
      <c r="P16" s="18">
        <v>0</v>
      </c>
      <c r="Q16" s="19">
        <f t="shared" si="0"/>
        <v>0</v>
      </c>
      <c r="R16" s="19">
        <f t="shared" si="1"/>
        <v>0</v>
      </c>
      <c r="S16" s="19">
        <f t="shared" si="2"/>
        <v>0</v>
      </c>
    </row>
    <row r="17" spans="1:19" ht="22.5" x14ac:dyDescent="0.2">
      <c r="A17" s="21">
        <v>6</v>
      </c>
      <c r="B17" s="17" t="s">
        <v>35</v>
      </c>
      <c r="C17" s="21" t="s">
        <v>46</v>
      </c>
      <c r="D17" s="20" t="s">
        <v>47</v>
      </c>
      <c r="E17" s="10" t="s">
        <v>76</v>
      </c>
      <c r="F17" s="23" t="s">
        <v>80</v>
      </c>
      <c r="G17" s="32"/>
      <c r="H17" s="32"/>
      <c r="I17" s="22" t="s">
        <v>34</v>
      </c>
      <c r="J17" s="21">
        <v>10</v>
      </c>
      <c r="K17" s="21">
        <v>10</v>
      </c>
      <c r="L17" s="13"/>
      <c r="M17" s="14"/>
      <c r="N17" s="8"/>
      <c r="O17" s="15"/>
      <c r="P17" s="18">
        <v>0</v>
      </c>
      <c r="Q17" s="19">
        <f t="shared" si="0"/>
        <v>0</v>
      </c>
      <c r="R17" s="19">
        <f t="shared" si="1"/>
        <v>0</v>
      </c>
      <c r="S17" s="19">
        <f t="shared" si="2"/>
        <v>0</v>
      </c>
    </row>
    <row r="18" spans="1:19" ht="22.5" x14ac:dyDescent="0.2">
      <c r="A18" s="21">
        <v>7</v>
      </c>
      <c r="B18" s="17" t="s">
        <v>35</v>
      </c>
      <c r="C18" s="21" t="s">
        <v>48</v>
      </c>
      <c r="D18" s="20" t="s">
        <v>144</v>
      </c>
      <c r="E18" s="10"/>
      <c r="F18" s="23" t="s">
        <v>80</v>
      </c>
      <c r="G18" s="32"/>
      <c r="H18" s="32"/>
      <c r="I18" s="22" t="s">
        <v>34</v>
      </c>
      <c r="J18" s="21">
        <v>9</v>
      </c>
      <c r="K18" s="21">
        <v>9</v>
      </c>
      <c r="L18" s="13"/>
      <c r="M18" s="14"/>
      <c r="N18" s="8"/>
      <c r="O18" s="15"/>
      <c r="P18" s="18">
        <v>0</v>
      </c>
      <c r="Q18" s="19">
        <f t="shared" si="0"/>
        <v>0</v>
      </c>
      <c r="R18" s="19">
        <f t="shared" si="1"/>
        <v>0</v>
      </c>
      <c r="S18" s="19">
        <f t="shared" si="2"/>
        <v>0</v>
      </c>
    </row>
    <row r="19" spans="1:19" ht="22.5" x14ac:dyDescent="0.2">
      <c r="A19" s="21">
        <v>8</v>
      </c>
      <c r="B19" s="17" t="s">
        <v>35</v>
      </c>
      <c r="C19" s="21" t="s">
        <v>49</v>
      </c>
      <c r="D19" s="20" t="s">
        <v>145</v>
      </c>
      <c r="E19" s="10" t="s">
        <v>78</v>
      </c>
      <c r="F19" s="23" t="s">
        <v>80</v>
      </c>
      <c r="G19" s="32"/>
      <c r="H19" s="32"/>
      <c r="I19" s="22" t="s">
        <v>34</v>
      </c>
      <c r="J19" s="21">
        <v>82</v>
      </c>
      <c r="K19" s="21">
        <v>82</v>
      </c>
      <c r="L19" s="13"/>
      <c r="M19" s="14"/>
      <c r="N19" s="8"/>
      <c r="O19" s="15"/>
      <c r="P19" s="18">
        <v>0</v>
      </c>
      <c r="Q19" s="19">
        <f t="shared" si="0"/>
        <v>0</v>
      </c>
      <c r="R19" s="19">
        <f t="shared" si="1"/>
        <v>0</v>
      </c>
      <c r="S19" s="19">
        <f t="shared" si="2"/>
        <v>0</v>
      </c>
    </row>
    <row r="20" spans="1:19" ht="22.5" x14ac:dyDescent="0.2">
      <c r="A20" s="21">
        <v>9</v>
      </c>
      <c r="B20" s="17" t="s">
        <v>35</v>
      </c>
      <c r="C20" s="21" t="s">
        <v>50</v>
      </c>
      <c r="D20" s="20" t="s">
        <v>51</v>
      </c>
      <c r="E20" s="10" t="s">
        <v>77</v>
      </c>
      <c r="F20" s="23" t="s">
        <v>80</v>
      </c>
      <c r="G20" s="32"/>
      <c r="H20" s="32"/>
      <c r="I20" s="22" t="s">
        <v>34</v>
      </c>
      <c r="J20" s="21">
        <v>3</v>
      </c>
      <c r="K20" s="21">
        <v>3</v>
      </c>
      <c r="L20" s="13"/>
      <c r="M20" s="14"/>
      <c r="N20" s="8"/>
      <c r="O20" s="15"/>
      <c r="P20" s="18">
        <v>0</v>
      </c>
      <c r="Q20" s="19">
        <f t="shared" si="0"/>
        <v>0</v>
      </c>
      <c r="R20" s="19">
        <f t="shared" si="1"/>
        <v>0</v>
      </c>
      <c r="S20" s="19">
        <f t="shared" si="2"/>
        <v>0</v>
      </c>
    </row>
    <row r="21" spans="1:19" ht="33.75" x14ac:dyDescent="0.2">
      <c r="A21" s="21">
        <v>10</v>
      </c>
      <c r="B21" s="17" t="s">
        <v>35</v>
      </c>
      <c r="C21" s="21" t="s">
        <v>52</v>
      </c>
      <c r="D21" s="20" t="s">
        <v>146</v>
      </c>
      <c r="E21" s="10"/>
      <c r="F21" s="23" t="s">
        <v>80</v>
      </c>
      <c r="G21" s="32"/>
      <c r="H21" s="32"/>
      <c r="I21" s="22" t="s">
        <v>34</v>
      </c>
      <c r="J21" s="21">
        <v>1</v>
      </c>
      <c r="K21" s="21">
        <v>1</v>
      </c>
      <c r="L21" s="13"/>
      <c r="M21" s="14"/>
      <c r="N21" s="8"/>
      <c r="O21" s="15"/>
      <c r="P21" s="18">
        <v>0</v>
      </c>
      <c r="Q21" s="19">
        <f t="shared" si="0"/>
        <v>0</v>
      </c>
      <c r="R21" s="19">
        <f t="shared" si="1"/>
        <v>0</v>
      </c>
      <c r="S21" s="19">
        <f t="shared" si="2"/>
        <v>0</v>
      </c>
    </row>
    <row r="22" spans="1:19" ht="22.5" x14ac:dyDescent="0.2">
      <c r="A22" s="21">
        <v>11</v>
      </c>
      <c r="B22" s="17" t="s">
        <v>35</v>
      </c>
      <c r="C22" s="21" t="s">
        <v>53</v>
      </c>
      <c r="D22" s="20" t="s">
        <v>147</v>
      </c>
      <c r="E22" s="10"/>
      <c r="F22" s="23" t="s">
        <v>80</v>
      </c>
      <c r="G22" s="32"/>
      <c r="H22" s="32"/>
      <c r="I22" s="22" t="s">
        <v>34</v>
      </c>
      <c r="J22" s="21">
        <v>82</v>
      </c>
      <c r="K22" s="21">
        <v>82</v>
      </c>
      <c r="L22" s="13"/>
      <c r="M22" s="14"/>
      <c r="N22" s="8"/>
      <c r="O22" s="15"/>
      <c r="P22" s="18">
        <v>0</v>
      </c>
      <c r="Q22" s="19">
        <f t="shared" si="0"/>
        <v>0</v>
      </c>
      <c r="R22" s="19">
        <f t="shared" si="1"/>
        <v>0</v>
      </c>
      <c r="S22" s="19">
        <f t="shared" si="2"/>
        <v>0</v>
      </c>
    </row>
    <row r="23" spans="1:19" ht="22.5" x14ac:dyDescent="0.2">
      <c r="A23" s="21">
        <v>12</v>
      </c>
      <c r="B23" s="17" t="s">
        <v>35</v>
      </c>
      <c r="C23" s="21" t="s">
        <v>54</v>
      </c>
      <c r="D23" s="20" t="s">
        <v>55</v>
      </c>
      <c r="E23" s="10"/>
      <c r="F23" s="23" t="s">
        <v>80</v>
      </c>
      <c r="G23" s="32"/>
      <c r="H23" s="32"/>
      <c r="I23" s="22" t="s">
        <v>34</v>
      </c>
      <c r="J23" s="21">
        <v>25</v>
      </c>
      <c r="K23" s="21">
        <v>25</v>
      </c>
      <c r="L23" s="13"/>
      <c r="M23" s="14"/>
      <c r="N23" s="8"/>
      <c r="O23" s="15"/>
      <c r="P23" s="18">
        <v>0</v>
      </c>
      <c r="Q23" s="19">
        <f t="shared" si="0"/>
        <v>0</v>
      </c>
      <c r="R23" s="19">
        <f t="shared" si="1"/>
        <v>0</v>
      </c>
      <c r="S23" s="19">
        <f t="shared" si="2"/>
        <v>0</v>
      </c>
    </row>
    <row r="24" spans="1:19" ht="22.5" x14ac:dyDescent="0.2">
      <c r="A24" s="21">
        <v>13</v>
      </c>
      <c r="B24" s="17" t="s">
        <v>35</v>
      </c>
      <c r="C24" s="21" t="s">
        <v>56</v>
      </c>
      <c r="D24" s="20" t="s">
        <v>57</v>
      </c>
      <c r="E24" s="10"/>
      <c r="F24" s="23" t="s">
        <v>80</v>
      </c>
      <c r="G24" s="32"/>
      <c r="H24" s="32"/>
      <c r="I24" s="22" t="s">
        <v>34</v>
      </c>
      <c r="J24" s="21">
        <v>11</v>
      </c>
      <c r="K24" s="21">
        <v>11</v>
      </c>
      <c r="L24" s="13"/>
      <c r="M24" s="14"/>
      <c r="N24" s="8"/>
      <c r="O24" s="15"/>
      <c r="P24" s="18">
        <v>0</v>
      </c>
      <c r="Q24" s="19">
        <f t="shared" si="0"/>
        <v>0</v>
      </c>
      <c r="R24" s="19">
        <f t="shared" si="1"/>
        <v>0</v>
      </c>
      <c r="S24" s="19">
        <f t="shared" si="2"/>
        <v>0</v>
      </c>
    </row>
    <row r="25" spans="1:19" ht="22.5" x14ac:dyDescent="0.2">
      <c r="A25" s="21">
        <v>14</v>
      </c>
      <c r="B25" s="17" t="s">
        <v>35</v>
      </c>
      <c r="C25" s="21" t="s">
        <v>58</v>
      </c>
      <c r="D25" s="20" t="s">
        <v>148</v>
      </c>
      <c r="E25" s="10" t="s">
        <v>77</v>
      </c>
      <c r="F25" s="23" t="s">
        <v>80</v>
      </c>
      <c r="G25" s="32"/>
      <c r="H25" s="32"/>
      <c r="I25" s="22" t="s">
        <v>34</v>
      </c>
      <c r="J25" s="21">
        <v>20</v>
      </c>
      <c r="K25" s="21">
        <v>20</v>
      </c>
      <c r="L25" s="13"/>
      <c r="M25" s="14"/>
      <c r="N25" s="8"/>
      <c r="O25" s="15"/>
      <c r="P25" s="18">
        <v>0</v>
      </c>
      <c r="Q25" s="19">
        <f t="shared" si="0"/>
        <v>0</v>
      </c>
      <c r="R25" s="19">
        <f t="shared" si="1"/>
        <v>0</v>
      </c>
      <c r="S25" s="19">
        <f t="shared" si="2"/>
        <v>0</v>
      </c>
    </row>
    <row r="26" spans="1:19" ht="22.5" x14ac:dyDescent="0.2">
      <c r="A26" s="21">
        <v>15</v>
      </c>
      <c r="B26" s="17" t="s">
        <v>35</v>
      </c>
      <c r="C26" s="21" t="s">
        <v>59</v>
      </c>
      <c r="D26" s="20" t="s">
        <v>149</v>
      </c>
      <c r="E26" s="10" t="s">
        <v>77</v>
      </c>
      <c r="F26" s="23" t="s">
        <v>80</v>
      </c>
      <c r="G26" s="32"/>
      <c r="H26" s="32"/>
      <c r="I26" s="22" t="s">
        <v>34</v>
      </c>
      <c r="J26" s="21">
        <v>20</v>
      </c>
      <c r="K26" s="21">
        <v>20</v>
      </c>
      <c r="L26" s="13"/>
      <c r="M26" s="14"/>
      <c r="N26" s="8"/>
      <c r="O26" s="15"/>
      <c r="P26" s="18">
        <v>0</v>
      </c>
      <c r="Q26" s="19">
        <f t="shared" si="0"/>
        <v>0</v>
      </c>
      <c r="R26" s="19">
        <f t="shared" si="1"/>
        <v>0</v>
      </c>
      <c r="S26" s="19">
        <f t="shared" si="2"/>
        <v>0</v>
      </c>
    </row>
    <row r="27" spans="1:19" ht="22.5" x14ac:dyDescent="0.2">
      <c r="A27" s="21">
        <v>16</v>
      </c>
      <c r="B27" s="17" t="s">
        <v>35</v>
      </c>
      <c r="C27" s="21" t="s">
        <v>60</v>
      </c>
      <c r="D27" s="20" t="s">
        <v>61</v>
      </c>
      <c r="E27" s="10"/>
      <c r="F27" s="23" t="s">
        <v>80</v>
      </c>
      <c r="G27" s="32"/>
      <c r="H27" s="32"/>
      <c r="I27" s="22" t="s">
        <v>34</v>
      </c>
      <c r="J27" s="21">
        <v>35</v>
      </c>
      <c r="K27" s="21">
        <v>35</v>
      </c>
      <c r="L27" s="13"/>
      <c r="M27" s="14"/>
      <c r="N27" s="8"/>
      <c r="O27" s="15"/>
      <c r="P27" s="18">
        <v>0</v>
      </c>
      <c r="Q27" s="19">
        <f t="shared" si="0"/>
        <v>0</v>
      </c>
      <c r="R27" s="19">
        <f t="shared" si="1"/>
        <v>0</v>
      </c>
      <c r="S27" s="19">
        <f t="shared" si="2"/>
        <v>0</v>
      </c>
    </row>
    <row r="28" spans="1:19" ht="22.5" x14ac:dyDescent="0.2">
      <c r="A28" s="21">
        <v>17</v>
      </c>
      <c r="B28" s="17" t="s">
        <v>35</v>
      </c>
      <c r="C28" s="21" t="s">
        <v>62</v>
      </c>
      <c r="D28" s="20" t="s">
        <v>63</v>
      </c>
      <c r="E28" s="10"/>
      <c r="F28" s="23" t="s">
        <v>80</v>
      </c>
      <c r="G28" s="32"/>
      <c r="H28" s="32"/>
      <c r="I28" s="22" t="s">
        <v>34</v>
      </c>
      <c r="J28" s="21">
        <v>264</v>
      </c>
      <c r="K28" s="21">
        <v>264</v>
      </c>
      <c r="L28" s="13"/>
      <c r="M28" s="14"/>
      <c r="N28" s="8"/>
      <c r="O28" s="15"/>
      <c r="P28" s="18">
        <v>0</v>
      </c>
      <c r="Q28" s="19">
        <f t="shared" si="0"/>
        <v>0</v>
      </c>
      <c r="R28" s="19">
        <f t="shared" si="1"/>
        <v>0</v>
      </c>
      <c r="S28" s="19">
        <f t="shared" si="2"/>
        <v>0</v>
      </c>
    </row>
    <row r="29" spans="1:19" ht="22.5" x14ac:dyDescent="0.2">
      <c r="A29" s="21">
        <v>18</v>
      </c>
      <c r="B29" s="17" t="s">
        <v>35</v>
      </c>
      <c r="C29" s="21" t="s">
        <v>64</v>
      </c>
      <c r="D29" s="20" t="s">
        <v>150</v>
      </c>
      <c r="E29" s="10"/>
      <c r="F29" s="23" t="s">
        <v>80</v>
      </c>
      <c r="G29" s="32"/>
      <c r="H29" s="32"/>
      <c r="I29" s="22" t="s">
        <v>34</v>
      </c>
      <c r="J29" s="21">
        <v>5</v>
      </c>
      <c r="K29" s="21">
        <v>5</v>
      </c>
      <c r="L29" s="13"/>
      <c r="M29" s="14"/>
      <c r="N29" s="8"/>
      <c r="O29" s="15"/>
      <c r="P29" s="18">
        <v>0</v>
      </c>
      <c r="Q29" s="19">
        <f t="shared" si="0"/>
        <v>0</v>
      </c>
      <c r="R29" s="19">
        <f t="shared" si="1"/>
        <v>0</v>
      </c>
      <c r="S29" s="19">
        <f t="shared" si="2"/>
        <v>0</v>
      </c>
    </row>
    <row r="30" spans="1:19" ht="22.5" x14ac:dyDescent="0.2">
      <c r="A30" s="21">
        <v>19</v>
      </c>
      <c r="B30" s="17" t="s">
        <v>35</v>
      </c>
      <c r="C30" s="21" t="s">
        <v>65</v>
      </c>
      <c r="D30" s="20" t="s">
        <v>150</v>
      </c>
      <c r="E30" s="10" t="s">
        <v>77</v>
      </c>
      <c r="F30" s="23" t="s">
        <v>80</v>
      </c>
      <c r="G30" s="32"/>
      <c r="H30" s="32"/>
      <c r="I30" s="22" t="s">
        <v>34</v>
      </c>
      <c r="J30" s="21">
        <v>20</v>
      </c>
      <c r="K30" s="21">
        <v>20</v>
      </c>
      <c r="L30" s="13"/>
      <c r="M30" s="14"/>
      <c r="N30" s="8"/>
      <c r="O30" s="15"/>
      <c r="P30" s="18">
        <v>0</v>
      </c>
      <c r="Q30" s="19">
        <f t="shared" si="0"/>
        <v>0</v>
      </c>
      <c r="R30" s="19">
        <f t="shared" si="1"/>
        <v>0</v>
      </c>
      <c r="S30" s="19">
        <f t="shared" si="2"/>
        <v>0</v>
      </c>
    </row>
    <row r="31" spans="1:19" ht="22.5" x14ac:dyDescent="0.2">
      <c r="A31" s="21">
        <v>20</v>
      </c>
      <c r="B31" s="17" t="s">
        <v>35</v>
      </c>
      <c r="C31" s="21" t="s">
        <v>66</v>
      </c>
      <c r="D31" s="20" t="s">
        <v>151</v>
      </c>
      <c r="E31" s="10" t="s">
        <v>79</v>
      </c>
      <c r="F31" s="23" t="s">
        <v>80</v>
      </c>
      <c r="G31" s="32"/>
      <c r="H31" s="32"/>
      <c r="I31" s="22" t="s">
        <v>34</v>
      </c>
      <c r="J31" s="21">
        <v>9</v>
      </c>
      <c r="K31" s="21">
        <v>9</v>
      </c>
      <c r="L31" s="13"/>
      <c r="M31" s="14"/>
      <c r="N31" s="8"/>
      <c r="O31" s="15"/>
      <c r="P31" s="18">
        <v>0</v>
      </c>
      <c r="Q31" s="19">
        <f t="shared" si="0"/>
        <v>0</v>
      </c>
      <c r="R31" s="19">
        <f t="shared" si="1"/>
        <v>0</v>
      </c>
      <c r="S31" s="19">
        <f t="shared" si="2"/>
        <v>0</v>
      </c>
    </row>
    <row r="32" spans="1:19" ht="22.5" x14ac:dyDescent="0.2">
      <c r="A32" s="21">
        <v>21</v>
      </c>
      <c r="B32" s="17" t="s">
        <v>35</v>
      </c>
      <c r="C32" s="21" t="s">
        <v>67</v>
      </c>
      <c r="D32" s="20" t="s">
        <v>68</v>
      </c>
      <c r="E32" s="10"/>
      <c r="F32" s="23" t="s">
        <v>80</v>
      </c>
      <c r="G32" s="32"/>
      <c r="H32" s="32"/>
      <c r="I32" s="22" t="s">
        <v>34</v>
      </c>
      <c r="J32" s="21">
        <v>10</v>
      </c>
      <c r="K32" s="21">
        <v>10</v>
      </c>
      <c r="L32" s="13"/>
      <c r="M32" s="14"/>
      <c r="N32" s="8"/>
      <c r="O32" s="15"/>
      <c r="P32" s="18">
        <v>0</v>
      </c>
      <c r="Q32" s="19">
        <f t="shared" si="0"/>
        <v>0</v>
      </c>
      <c r="R32" s="19">
        <f t="shared" si="1"/>
        <v>0</v>
      </c>
      <c r="S32" s="19">
        <f t="shared" si="2"/>
        <v>0</v>
      </c>
    </row>
    <row r="33" spans="1:19" ht="22.5" x14ac:dyDescent="0.2">
      <c r="A33" s="21">
        <v>22</v>
      </c>
      <c r="B33" s="17" t="s">
        <v>35</v>
      </c>
      <c r="C33" s="21" t="s">
        <v>69</v>
      </c>
      <c r="D33" s="20" t="s">
        <v>152</v>
      </c>
      <c r="E33" s="10"/>
      <c r="F33" s="23" t="s">
        <v>80</v>
      </c>
      <c r="G33" s="32"/>
      <c r="H33" s="32"/>
      <c r="I33" s="22" t="s">
        <v>34</v>
      </c>
      <c r="J33" s="21">
        <v>70</v>
      </c>
      <c r="K33" s="21">
        <v>70</v>
      </c>
      <c r="L33" s="13"/>
      <c r="M33" s="14"/>
      <c r="N33" s="8"/>
      <c r="O33" s="15"/>
      <c r="P33" s="18">
        <v>0</v>
      </c>
      <c r="Q33" s="19">
        <f t="shared" si="0"/>
        <v>0</v>
      </c>
      <c r="R33" s="19">
        <f t="shared" si="1"/>
        <v>0</v>
      </c>
      <c r="S33" s="19">
        <f t="shared" si="2"/>
        <v>0</v>
      </c>
    </row>
    <row r="34" spans="1:19" ht="22.5" x14ac:dyDescent="0.2">
      <c r="A34" s="21">
        <v>23</v>
      </c>
      <c r="B34" s="17" t="s">
        <v>35</v>
      </c>
      <c r="C34" s="21" t="s">
        <v>70</v>
      </c>
      <c r="D34" s="20" t="s">
        <v>71</v>
      </c>
      <c r="E34" s="10"/>
      <c r="F34" s="23" t="s">
        <v>80</v>
      </c>
      <c r="G34" s="32"/>
      <c r="H34" s="32"/>
      <c r="I34" s="22" t="s">
        <v>34</v>
      </c>
      <c r="J34" s="21">
        <v>36</v>
      </c>
      <c r="K34" s="21">
        <v>36</v>
      </c>
      <c r="L34" s="13"/>
      <c r="M34" s="14"/>
      <c r="N34" s="8"/>
      <c r="O34" s="15"/>
      <c r="P34" s="18">
        <v>0</v>
      </c>
      <c r="Q34" s="19">
        <f t="shared" si="0"/>
        <v>0</v>
      </c>
      <c r="R34" s="19">
        <f t="shared" si="1"/>
        <v>0</v>
      </c>
      <c r="S34" s="19">
        <f t="shared" si="2"/>
        <v>0</v>
      </c>
    </row>
    <row r="35" spans="1:19" ht="22.5" x14ac:dyDescent="0.2">
      <c r="A35" s="21">
        <v>24</v>
      </c>
      <c r="B35" s="17" t="s">
        <v>35</v>
      </c>
      <c r="C35" s="21" t="s">
        <v>72</v>
      </c>
      <c r="D35" s="20" t="s">
        <v>153</v>
      </c>
      <c r="E35" s="10"/>
      <c r="F35" s="23" t="s">
        <v>80</v>
      </c>
      <c r="G35" s="32"/>
      <c r="H35" s="32"/>
      <c r="I35" s="22" t="s">
        <v>34</v>
      </c>
      <c r="J35" s="21">
        <v>14</v>
      </c>
      <c r="K35" s="21">
        <v>14</v>
      </c>
      <c r="L35" s="13"/>
      <c r="M35" s="14"/>
      <c r="N35" s="8"/>
      <c r="O35" s="15"/>
      <c r="P35" s="18">
        <v>0</v>
      </c>
      <c r="Q35" s="19">
        <f t="shared" si="0"/>
        <v>0</v>
      </c>
      <c r="R35" s="19">
        <f t="shared" si="1"/>
        <v>0</v>
      </c>
      <c r="S35" s="19">
        <f t="shared" si="2"/>
        <v>0</v>
      </c>
    </row>
    <row r="36" spans="1:19" ht="22.5" x14ac:dyDescent="0.2">
      <c r="A36" s="21">
        <v>25</v>
      </c>
      <c r="B36" s="17" t="s">
        <v>35</v>
      </c>
      <c r="C36" s="21" t="s">
        <v>73</v>
      </c>
      <c r="D36" s="20" t="s">
        <v>74</v>
      </c>
      <c r="E36" s="10" t="s">
        <v>77</v>
      </c>
      <c r="F36" s="23" t="s">
        <v>80</v>
      </c>
      <c r="G36" s="32"/>
      <c r="H36" s="32"/>
      <c r="I36" s="22" t="s">
        <v>34</v>
      </c>
      <c r="J36" s="21">
        <v>80</v>
      </c>
      <c r="K36" s="21">
        <v>80</v>
      </c>
      <c r="L36" s="15"/>
      <c r="M36" s="14"/>
      <c r="N36" s="8"/>
      <c r="O36" s="15"/>
      <c r="P36" s="18">
        <v>0</v>
      </c>
      <c r="Q36" s="19">
        <f t="shared" si="0"/>
        <v>0</v>
      </c>
      <c r="R36" s="19">
        <f t="shared" si="1"/>
        <v>0</v>
      </c>
      <c r="S36" s="19">
        <f t="shared" si="2"/>
        <v>0</v>
      </c>
    </row>
    <row r="37" spans="1:19" ht="22.5" x14ac:dyDescent="0.2">
      <c r="A37" s="21">
        <v>26</v>
      </c>
      <c r="B37" s="17" t="s">
        <v>35</v>
      </c>
      <c r="C37" s="21" t="s">
        <v>37</v>
      </c>
      <c r="D37" s="20" t="s">
        <v>154</v>
      </c>
      <c r="E37" s="10"/>
      <c r="F37" s="23" t="s">
        <v>80</v>
      </c>
      <c r="G37" s="32"/>
      <c r="H37" s="32"/>
      <c r="I37" s="22" t="s">
        <v>34</v>
      </c>
      <c r="J37" s="21">
        <v>1</v>
      </c>
      <c r="K37" s="21">
        <v>1</v>
      </c>
      <c r="L37" s="13"/>
      <c r="M37" s="14"/>
      <c r="N37" s="8"/>
      <c r="O37" s="15"/>
      <c r="P37" s="18">
        <v>0</v>
      </c>
      <c r="Q37" s="19">
        <f t="shared" si="0"/>
        <v>0</v>
      </c>
      <c r="R37" s="19">
        <f t="shared" si="1"/>
        <v>0</v>
      </c>
      <c r="S37" s="19">
        <f t="shared" si="2"/>
        <v>0</v>
      </c>
    </row>
    <row r="38" spans="1:19" ht="33.75" x14ac:dyDescent="0.2">
      <c r="A38" s="44">
        <v>27</v>
      </c>
      <c r="B38" s="45" t="s">
        <v>35</v>
      </c>
      <c r="C38" s="44"/>
      <c r="D38" s="46" t="s">
        <v>103</v>
      </c>
      <c r="E38" s="47"/>
      <c r="F38" s="23" t="s">
        <v>83</v>
      </c>
      <c r="G38" s="32"/>
      <c r="H38" s="32"/>
      <c r="I38" s="22" t="s">
        <v>142</v>
      </c>
      <c r="J38" s="21">
        <v>300</v>
      </c>
      <c r="K38" s="21">
        <v>300</v>
      </c>
      <c r="L38" s="13"/>
      <c r="M38" s="14"/>
      <c r="N38" s="8"/>
      <c r="O38" s="15"/>
      <c r="P38" s="18">
        <v>0</v>
      </c>
      <c r="Q38" s="19">
        <f t="shared" si="0"/>
        <v>0</v>
      </c>
      <c r="R38" s="19">
        <f t="shared" ref="R38:R57" si="3">S38-Q38</f>
        <v>0</v>
      </c>
      <c r="S38" s="19">
        <f t="shared" si="2"/>
        <v>0</v>
      </c>
    </row>
    <row r="39" spans="1:19" ht="22.5" x14ac:dyDescent="0.2">
      <c r="A39" s="44">
        <v>28</v>
      </c>
      <c r="B39" s="45" t="s">
        <v>35</v>
      </c>
      <c r="C39" s="44"/>
      <c r="D39" s="46" t="s">
        <v>104</v>
      </c>
      <c r="E39" s="47"/>
      <c r="F39" s="23" t="s">
        <v>84</v>
      </c>
      <c r="G39" s="32"/>
      <c r="H39" s="32"/>
      <c r="I39" s="22" t="s">
        <v>34</v>
      </c>
      <c r="J39" s="21">
        <v>50</v>
      </c>
      <c r="K39" s="21">
        <v>50</v>
      </c>
      <c r="L39" s="13"/>
      <c r="M39" s="14"/>
      <c r="N39" s="8"/>
      <c r="O39" s="15"/>
      <c r="P39" s="18">
        <v>0</v>
      </c>
      <c r="Q39" s="19">
        <f t="shared" si="0"/>
        <v>0</v>
      </c>
      <c r="R39" s="19">
        <f t="shared" si="3"/>
        <v>0</v>
      </c>
      <c r="S39" s="19">
        <f t="shared" si="2"/>
        <v>0</v>
      </c>
    </row>
    <row r="40" spans="1:19" ht="22.5" x14ac:dyDescent="0.2">
      <c r="A40" s="44">
        <v>29</v>
      </c>
      <c r="B40" s="45" t="s">
        <v>35</v>
      </c>
      <c r="C40" s="44"/>
      <c r="D40" s="46" t="s">
        <v>105</v>
      </c>
      <c r="E40" s="47"/>
      <c r="F40" s="23" t="s">
        <v>85</v>
      </c>
      <c r="G40" s="32"/>
      <c r="H40" s="32"/>
      <c r="I40" s="22" t="s">
        <v>34</v>
      </c>
      <c r="J40" s="21">
        <v>50</v>
      </c>
      <c r="K40" s="21">
        <v>50</v>
      </c>
      <c r="L40" s="13"/>
      <c r="M40" s="14"/>
      <c r="N40" s="8"/>
      <c r="O40" s="15"/>
      <c r="P40" s="18">
        <v>0</v>
      </c>
      <c r="Q40" s="19">
        <f t="shared" si="0"/>
        <v>0</v>
      </c>
      <c r="R40" s="19">
        <f t="shared" si="3"/>
        <v>0</v>
      </c>
      <c r="S40" s="19">
        <f t="shared" si="2"/>
        <v>0</v>
      </c>
    </row>
    <row r="41" spans="1:19" ht="22.5" x14ac:dyDescent="0.2">
      <c r="A41" s="44">
        <v>30</v>
      </c>
      <c r="B41" s="45" t="s">
        <v>35</v>
      </c>
      <c r="C41" s="44"/>
      <c r="D41" s="46" t="s">
        <v>106</v>
      </c>
      <c r="E41" s="47"/>
      <c r="F41" s="23" t="s">
        <v>86</v>
      </c>
      <c r="G41" s="32"/>
      <c r="H41" s="32"/>
      <c r="I41" s="22" t="s">
        <v>34</v>
      </c>
      <c r="J41" s="21">
        <v>50</v>
      </c>
      <c r="K41" s="21">
        <v>50</v>
      </c>
      <c r="L41" s="13"/>
      <c r="M41" s="14"/>
      <c r="N41" s="8"/>
      <c r="O41" s="15"/>
      <c r="P41" s="18">
        <v>0</v>
      </c>
      <c r="Q41" s="19">
        <f t="shared" si="0"/>
        <v>0</v>
      </c>
      <c r="R41" s="19">
        <f t="shared" si="3"/>
        <v>0</v>
      </c>
      <c r="S41" s="19">
        <f t="shared" si="2"/>
        <v>0</v>
      </c>
    </row>
    <row r="42" spans="1:19" ht="22.5" x14ac:dyDescent="0.2">
      <c r="A42" s="44">
        <v>31</v>
      </c>
      <c r="B42" s="45" t="s">
        <v>35</v>
      </c>
      <c r="C42" s="44"/>
      <c r="D42" s="46" t="s">
        <v>107</v>
      </c>
      <c r="E42" s="47"/>
      <c r="F42" s="23" t="s">
        <v>87</v>
      </c>
      <c r="G42" s="32"/>
      <c r="H42" s="32"/>
      <c r="I42" s="22" t="s">
        <v>34</v>
      </c>
      <c r="J42" s="21">
        <v>50</v>
      </c>
      <c r="K42" s="21">
        <v>50</v>
      </c>
      <c r="L42" s="13"/>
      <c r="M42" s="14"/>
      <c r="N42" s="8"/>
      <c r="O42" s="15"/>
      <c r="P42" s="18">
        <v>0</v>
      </c>
      <c r="Q42" s="19">
        <f t="shared" si="0"/>
        <v>0</v>
      </c>
      <c r="R42" s="19">
        <f t="shared" si="3"/>
        <v>0</v>
      </c>
      <c r="S42" s="19">
        <f t="shared" si="2"/>
        <v>0</v>
      </c>
    </row>
    <row r="43" spans="1:19" ht="22.5" x14ac:dyDescent="0.2">
      <c r="A43" s="44">
        <v>32</v>
      </c>
      <c r="B43" s="45" t="s">
        <v>35</v>
      </c>
      <c r="C43" s="44"/>
      <c r="D43" s="46" t="s">
        <v>108</v>
      </c>
      <c r="E43" s="47"/>
      <c r="F43" s="23" t="s">
        <v>88</v>
      </c>
      <c r="G43" s="32"/>
      <c r="H43" s="32"/>
      <c r="I43" s="22" t="s">
        <v>34</v>
      </c>
      <c r="J43" s="21">
        <v>50</v>
      </c>
      <c r="K43" s="21">
        <v>50</v>
      </c>
      <c r="L43" s="13"/>
      <c r="M43" s="14"/>
      <c r="N43" s="8"/>
      <c r="O43" s="15"/>
      <c r="P43" s="18">
        <v>0</v>
      </c>
      <c r="Q43" s="19">
        <f t="shared" si="0"/>
        <v>0</v>
      </c>
      <c r="R43" s="19">
        <f t="shared" si="3"/>
        <v>0</v>
      </c>
      <c r="S43" s="19">
        <f t="shared" si="2"/>
        <v>0</v>
      </c>
    </row>
    <row r="44" spans="1:19" ht="33.75" x14ac:dyDescent="0.2">
      <c r="A44" s="44">
        <v>33</v>
      </c>
      <c r="B44" s="45" t="s">
        <v>35</v>
      </c>
      <c r="C44" s="44"/>
      <c r="D44" s="46" t="s">
        <v>109</v>
      </c>
      <c r="E44" s="47"/>
      <c r="F44" s="23" t="s">
        <v>89</v>
      </c>
      <c r="G44" s="32"/>
      <c r="H44" s="32"/>
      <c r="I44" s="22" t="s">
        <v>34</v>
      </c>
      <c r="J44" s="21">
        <v>30</v>
      </c>
      <c r="K44" s="21">
        <v>30</v>
      </c>
      <c r="L44" s="13"/>
      <c r="M44" s="14"/>
      <c r="N44" s="8"/>
      <c r="O44" s="15"/>
      <c r="P44" s="18">
        <v>0</v>
      </c>
      <c r="Q44" s="19">
        <f t="shared" si="0"/>
        <v>0</v>
      </c>
      <c r="R44" s="19">
        <f t="shared" si="3"/>
        <v>0</v>
      </c>
      <c r="S44" s="19">
        <f t="shared" si="2"/>
        <v>0</v>
      </c>
    </row>
    <row r="45" spans="1:19" ht="22.5" x14ac:dyDescent="0.2">
      <c r="A45" s="44">
        <v>34</v>
      </c>
      <c r="B45" s="45" t="s">
        <v>35</v>
      </c>
      <c r="C45" s="44"/>
      <c r="D45" s="46" t="s">
        <v>110</v>
      </c>
      <c r="E45" s="47"/>
      <c r="F45" s="23" t="s">
        <v>90</v>
      </c>
      <c r="G45" s="32"/>
      <c r="H45" s="32"/>
      <c r="I45" s="22" t="s">
        <v>34</v>
      </c>
      <c r="J45" s="21">
        <v>50</v>
      </c>
      <c r="K45" s="21">
        <v>50</v>
      </c>
      <c r="L45" s="13"/>
      <c r="M45" s="14"/>
      <c r="N45" s="8"/>
      <c r="O45" s="15"/>
      <c r="P45" s="18">
        <v>0</v>
      </c>
      <c r="Q45" s="19">
        <f t="shared" si="0"/>
        <v>0</v>
      </c>
      <c r="R45" s="19">
        <f t="shared" si="3"/>
        <v>0</v>
      </c>
      <c r="S45" s="19">
        <f t="shared" si="2"/>
        <v>0</v>
      </c>
    </row>
    <row r="46" spans="1:19" ht="22.5" x14ac:dyDescent="0.2">
      <c r="A46" s="44">
        <v>35</v>
      </c>
      <c r="B46" s="45" t="s">
        <v>35</v>
      </c>
      <c r="C46" s="44"/>
      <c r="D46" s="46" t="s">
        <v>111</v>
      </c>
      <c r="E46" s="47"/>
      <c r="F46" s="23" t="s">
        <v>91</v>
      </c>
      <c r="G46" s="32"/>
      <c r="H46" s="32"/>
      <c r="I46" s="22" t="s">
        <v>34</v>
      </c>
      <c r="J46" s="21">
        <v>150</v>
      </c>
      <c r="K46" s="21">
        <v>150</v>
      </c>
      <c r="L46" s="13"/>
      <c r="M46" s="14"/>
      <c r="N46" s="8"/>
      <c r="O46" s="15"/>
      <c r="P46" s="18">
        <v>0</v>
      </c>
      <c r="Q46" s="19">
        <f t="shared" si="0"/>
        <v>0</v>
      </c>
      <c r="R46" s="19">
        <f t="shared" si="3"/>
        <v>0</v>
      </c>
      <c r="S46" s="19">
        <f t="shared" si="2"/>
        <v>0</v>
      </c>
    </row>
    <row r="47" spans="1:19" ht="22.5" x14ac:dyDescent="0.2">
      <c r="A47" s="44">
        <v>36</v>
      </c>
      <c r="B47" s="45" t="s">
        <v>35</v>
      </c>
      <c r="C47" s="44"/>
      <c r="D47" s="46" t="s">
        <v>112</v>
      </c>
      <c r="E47" s="47"/>
      <c r="F47" s="23" t="s">
        <v>92</v>
      </c>
      <c r="G47" s="32"/>
      <c r="H47" s="32"/>
      <c r="I47" s="22" t="s">
        <v>34</v>
      </c>
      <c r="J47" s="21">
        <v>50</v>
      </c>
      <c r="K47" s="21">
        <v>50</v>
      </c>
      <c r="L47" s="13"/>
      <c r="M47" s="14"/>
      <c r="N47" s="8"/>
      <c r="O47" s="15"/>
      <c r="P47" s="18">
        <v>0</v>
      </c>
      <c r="Q47" s="19">
        <f t="shared" si="0"/>
        <v>0</v>
      </c>
      <c r="R47" s="19">
        <f t="shared" si="3"/>
        <v>0</v>
      </c>
      <c r="S47" s="19">
        <f t="shared" si="2"/>
        <v>0</v>
      </c>
    </row>
    <row r="48" spans="1:19" ht="22.5" x14ac:dyDescent="0.2">
      <c r="A48" s="44">
        <v>37</v>
      </c>
      <c r="B48" s="45" t="s">
        <v>35</v>
      </c>
      <c r="C48" s="44"/>
      <c r="D48" s="46" t="s">
        <v>113</v>
      </c>
      <c r="E48" s="47"/>
      <c r="F48" s="23" t="s">
        <v>93</v>
      </c>
      <c r="G48" s="32"/>
      <c r="H48" s="32"/>
      <c r="I48" s="22" t="s">
        <v>34</v>
      </c>
      <c r="J48" s="21">
        <v>50</v>
      </c>
      <c r="K48" s="21">
        <v>50</v>
      </c>
      <c r="L48" s="13"/>
      <c r="M48" s="14"/>
      <c r="N48" s="8"/>
      <c r="O48" s="15"/>
      <c r="P48" s="18">
        <v>0</v>
      </c>
      <c r="Q48" s="19">
        <f t="shared" si="0"/>
        <v>0</v>
      </c>
      <c r="R48" s="19">
        <f t="shared" si="3"/>
        <v>0</v>
      </c>
      <c r="S48" s="19">
        <f t="shared" si="2"/>
        <v>0</v>
      </c>
    </row>
    <row r="49" spans="1:19" ht="22.5" x14ac:dyDescent="0.2">
      <c r="A49" s="44">
        <v>38</v>
      </c>
      <c r="B49" s="45" t="s">
        <v>35</v>
      </c>
      <c r="C49" s="44"/>
      <c r="D49" s="46" t="s">
        <v>114</v>
      </c>
      <c r="E49" s="47"/>
      <c r="F49" s="23" t="s">
        <v>94</v>
      </c>
      <c r="G49" s="32"/>
      <c r="H49" s="32"/>
      <c r="I49" s="22" t="s">
        <v>34</v>
      </c>
      <c r="J49" s="21">
        <v>50</v>
      </c>
      <c r="K49" s="21">
        <v>50</v>
      </c>
      <c r="L49" s="13"/>
      <c r="M49" s="14"/>
      <c r="N49" s="8"/>
      <c r="O49" s="15"/>
      <c r="P49" s="18">
        <v>0</v>
      </c>
      <c r="Q49" s="19">
        <f t="shared" si="0"/>
        <v>0</v>
      </c>
      <c r="R49" s="19">
        <f t="shared" si="3"/>
        <v>0</v>
      </c>
      <c r="S49" s="19">
        <f t="shared" si="2"/>
        <v>0</v>
      </c>
    </row>
    <row r="50" spans="1:19" ht="22.5" x14ac:dyDescent="0.2">
      <c r="A50" s="44">
        <v>39</v>
      </c>
      <c r="B50" s="45" t="s">
        <v>35</v>
      </c>
      <c r="C50" s="44"/>
      <c r="D50" s="46" t="s">
        <v>115</v>
      </c>
      <c r="E50" s="47"/>
      <c r="F50" s="23" t="s">
        <v>95</v>
      </c>
      <c r="G50" s="32"/>
      <c r="H50" s="32"/>
      <c r="I50" s="22" t="s">
        <v>34</v>
      </c>
      <c r="J50" s="21">
        <v>50</v>
      </c>
      <c r="K50" s="21">
        <v>50</v>
      </c>
      <c r="L50" s="13"/>
      <c r="M50" s="14"/>
      <c r="N50" s="8"/>
      <c r="O50" s="15"/>
      <c r="P50" s="18">
        <v>0</v>
      </c>
      <c r="Q50" s="19">
        <f t="shared" si="0"/>
        <v>0</v>
      </c>
      <c r="R50" s="19">
        <f t="shared" si="3"/>
        <v>0</v>
      </c>
      <c r="S50" s="19">
        <f t="shared" si="2"/>
        <v>0</v>
      </c>
    </row>
    <row r="51" spans="1:19" ht="22.5" x14ac:dyDescent="0.2">
      <c r="A51" s="44">
        <v>40</v>
      </c>
      <c r="B51" s="45" t="s">
        <v>35</v>
      </c>
      <c r="C51" s="44"/>
      <c r="D51" s="46" t="s">
        <v>116</v>
      </c>
      <c r="E51" s="47"/>
      <c r="F51" s="23" t="s">
        <v>96</v>
      </c>
      <c r="G51" s="32"/>
      <c r="H51" s="32"/>
      <c r="I51" s="22" t="s">
        <v>34</v>
      </c>
      <c r="J51" s="21">
        <v>50</v>
      </c>
      <c r="K51" s="21">
        <v>50</v>
      </c>
      <c r="L51" s="13"/>
      <c r="M51" s="14"/>
      <c r="N51" s="8"/>
      <c r="O51" s="15"/>
      <c r="P51" s="18">
        <v>0</v>
      </c>
      <c r="Q51" s="19">
        <f t="shared" si="0"/>
        <v>0</v>
      </c>
      <c r="R51" s="19">
        <f t="shared" si="3"/>
        <v>0</v>
      </c>
      <c r="S51" s="19">
        <f t="shared" si="2"/>
        <v>0</v>
      </c>
    </row>
    <row r="52" spans="1:19" ht="22.5" x14ac:dyDescent="0.2">
      <c r="A52" s="44">
        <v>41</v>
      </c>
      <c r="B52" s="45" t="s">
        <v>35</v>
      </c>
      <c r="C52" s="44"/>
      <c r="D52" s="46" t="s">
        <v>117</v>
      </c>
      <c r="E52" s="47"/>
      <c r="F52" s="23" t="s">
        <v>97</v>
      </c>
      <c r="G52" s="32"/>
      <c r="H52" s="32"/>
      <c r="I52" s="22" t="s">
        <v>34</v>
      </c>
      <c r="J52" s="21">
        <v>50</v>
      </c>
      <c r="K52" s="21">
        <v>50</v>
      </c>
      <c r="L52" s="13"/>
      <c r="M52" s="14"/>
      <c r="N52" s="8"/>
      <c r="O52" s="15"/>
      <c r="P52" s="18">
        <v>0</v>
      </c>
      <c r="Q52" s="19">
        <f t="shared" si="0"/>
        <v>0</v>
      </c>
      <c r="R52" s="19">
        <f t="shared" si="3"/>
        <v>0</v>
      </c>
      <c r="S52" s="19">
        <f t="shared" si="2"/>
        <v>0</v>
      </c>
    </row>
    <row r="53" spans="1:19" ht="33.75" x14ac:dyDescent="0.2">
      <c r="A53" s="44">
        <v>42</v>
      </c>
      <c r="B53" s="45" t="s">
        <v>35</v>
      </c>
      <c r="C53" s="44"/>
      <c r="D53" s="46" t="s">
        <v>118</v>
      </c>
      <c r="E53" s="47"/>
      <c r="F53" s="23" t="s">
        <v>98</v>
      </c>
      <c r="G53" s="32"/>
      <c r="H53" s="32"/>
      <c r="I53" s="22" t="s">
        <v>34</v>
      </c>
      <c r="J53" s="21">
        <v>200</v>
      </c>
      <c r="K53" s="21">
        <v>200</v>
      </c>
      <c r="L53" s="13"/>
      <c r="M53" s="14"/>
      <c r="N53" s="8"/>
      <c r="O53" s="15"/>
      <c r="P53" s="18">
        <v>0</v>
      </c>
      <c r="Q53" s="19">
        <f t="shared" si="0"/>
        <v>0</v>
      </c>
      <c r="R53" s="19">
        <f t="shared" si="3"/>
        <v>0</v>
      </c>
      <c r="S53" s="19">
        <f t="shared" si="2"/>
        <v>0</v>
      </c>
    </row>
    <row r="54" spans="1:19" ht="22.5" x14ac:dyDescent="0.2">
      <c r="A54" s="44">
        <v>43</v>
      </c>
      <c r="B54" s="45" t="s">
        <v>35</v>
      </c>
      <c r="C54" s="44"/>
      <c r="D54" s="46" t="s">
        <v>119</v>
      </c>
      <c r="E54" s="47"/>
      <c r="F54" s="23" t="s">
        <v>99</v>
      </c>
      <c r="G54" s="32"/>
      <c r="H54" s="32"/>
      <c r="I54" s="22" t="s">
        <v>34</v>
      </c>
      <c r="J54" s="21">
        <v>100</v>
      </c>
      <c r="K54" s="21">
        <v>100</v>
      </c>
      <c r="L54" s="13"/>
      <c r="M54" s="14"/>
      <c r="N54" s="8"/>
      <c r="O54" s="15"/>
      <c r="P54" s="18">
        <v>0</v>
      </c>
      <c r="Q54" s="19">
        <f t="shared" si="0"/>
        <v>0</v>
      </c>
      <c r="R54" s="19">
        <f t="shared" si="3"/>
        <v>0</v>
      </c>
      <c r="S54" s="19">
        <f t="shared" si="2"/>
        <v>0</v>
      </c>
    </row>
    <row r="55" spans="1:19" ht="22.5" x14ac:dyDescent="0.2">
      <c r="A55" s="44">
        <v>44</v>
      </c>
      <c r="B55" s="45" t="s">
        <v>35</v>
      </c>
      <c r="C55" s="44"/>
      <c r="D55" s="46" t="s">
        <v>120</v>
      </c>
      <c r="E55" s="47"/>
      <c r="F55" s="23" t="s">
        <v>100</v>
      </c>
      <c r="G55" s="32"/>
      <c r="H55" s="32"/>
      <c r="I55" s="22" t="s">
        <v>34</v>
      </c>
      <c r="J55" s="21">
        <v>100</v>
      </c>
      <c r="K55" s="21">
        <v>100</v>
      </c>
      <c r="L55" s="13"/>
      <c r="M55" s="14"/>
      <c r="N55" s="8"/>
      <c r="O55" s="15"/>
      <c r="P55" s="18">
        <v>0</v>
      </c>
      <c r="Q55" s="19">
        <f t="shared" si="0"/>
        <v>0</v>
      </c>
      <c r="R55" s="19">
        <f t="shared" si="3"/>
        <v>0</v>
      </c>
      <c r="S55" s="19">
        <f t="shared" si="2"/>
        <v>0</v>
      </c>
    </row>
    <row r="56" spans="1:19" ht="22.5" x14ac:dyDescent="0.2">
      <c r="A56" s="44">
        <v>45</v>
      </c>
      <c r="B56" s="45" t="s">
        <v>35</v>
      </c>
      <c r="C56" s="44"/>
      <c r="D56" s="46" t="s">
        <v>121</v>
      </c>
      <c r="E56" s="47"/>
      <c r="F56" s="23" t="s">
        <v>101</v>
      </c>
      <c r="G56" s="32"/>
      <c r="H56" s="32"/>
      <c r="I56" s="22" t="s">
        <v>34</v>
      </c>
      <c r="J56" s="21">
        <v>20</v>
      </c>
      <c r="K56" s="21">
        <v>20</v>
      </c>
      <c r="L56" s="13"/>
      <c r="M56" s="14"/>
      <c r="N56" s="8"/>
      <c r="O56" s="15"/>
      <c r="P56" s="18">
        <v>0</v>
      </c>
      <c r="Q56" s="19">
        <f t="shared" si="0"/>
        <v>0</v>
      </c>
      <c r="R56" s="19">
        <f t="shared" si="3"/>
        <v>0</v>
      </c>
      <c r="S56" s="19">
        <f t="shared" si="2"/>
        <v>0</v>
      </c>
    </row>
    <row r="57" spans="1:19" ht="33.75" x14ac:dyDescent="0.2">
      <c r="A57" s="44">
        <v>46</v>
      </c>
      <c r="B57" s="45" t="s">
        <v>35</v>
      </c>
      <c r="C57" s="44"/>
      <c r="D57" s="46" t="s">
        <v>122</v>
      </c>
      <c r="E57" s="47"/>
      <c r="F57" s="23" t="s">
        <v>102</v>
      </c>
      <c r="G57" s="33"/>
      <c r="H57" s="33"/>
      <c r="I57" s="22" t="s">
        <v>34</v>
      </c>
      <c r="J57" s="21">
        <v>30</v>
      </c>
      <c r="K57" s="21">
        <v>30</v>
      </c>
      <c r="L57" s="13"/>
      <c r="M57" s="14"/>
      <c r="N57" s="8"/>
      <c r="O57" s="15"/>
      <c r="P57" s="18">
        <v>0</v>
      </c>
      <c r="Q57" s="19">
        <f t="shared" si="0"/>
        <v>0</v>
      </c>
      <c r="R57" s="19">
        <f t="shared" si="3"/>
        <v>0</v>
      </c>
      <c r="S57" s="19">
        <f t="shared" si="2"/>
        <v>0</v>
      </c>
    </row>
    <row r="58" spans="1:19" ht="11.25" x14ac:dyDescent="0.2">
      <c r="A58" s="26" t="s">
        <v>27</v>
      </c>
      <c r="B58" s="26"/>
      <c r="C58" s="26"/>
      <c r="D58" s="26"/>
      <c r="E58" s="26"/>
      <c r="F58" s="26"/>
      <c r="G58" s="27"/>
      <c r="H58" s="27"/>
      <c r="I58" s="26"/>
      <c r="J58" s="26"/>
      <c r="K58" s="26"/>
      <c r="L58" s="26"/>
      <c r="M58" s="26"/>
      <c r="N58" s="26"/>
      <c r="O58" s="26"/>
      <c r="P58" s="26"/>
      <c r="Q58" s="9">
        <f>SUM(Q12:Q57)</f>
        <v>0</v>
      </c>
      <c r="R58" s="9">
        <f>SUM(R12:R57)</f>
        <v>0</v>
      </c>
      <c r="S58" s="9">
        <f>SUM(S12:S57)</f>
        <v>0</v>
      </c>
    </row>
    <row r="59" spans="1:19" ht="11.25" customHeight="1" x14ac:dyDescent="0.2">
      <c r="A59" s="24" t="s">
        <v>28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8" t="s">
        <v>29</v>
      </c>
      <c r="M59" s="29"/>
      <c r="N59" s="29"/>
      <c r="O59" s="29"/>
      <c r="P59" s="29"/>
      <c r="Q59" s="29"/>
      <c r="R59" s="29"/>
      <c r="S59" s="29"/>
    </row>
    <row r="60" spans="1:19" ht="11.25" customHeight="1" x14ac:dyDescent="0.2">
      <c r="A60" s="24" t="s">
        <v>30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8"/>
      <c r="M60" s="29"/>
      <c r="N60" s="29"/>
      <c r="O60" s="29"/>
      <c r="P60" s="29"/>
      <c r="Q60" s="29"/>
      <c r="R60" s="29"/>
      <c r="S60" s="29"/>
    </row>
    <row r="61" spans="1:19" ht="14.25" x14ac:dyDescent="0.2">
      <c r="A61" s="3" t="s">
        <v>25</v>
      </c>
      <c r="B61" s="12"/>
      <c r="C61"/>
      <c r="D61" s="4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 ht="11.25" x14ac:dyDescent="0.2">
      <c r="A62"/>
      <c r="C62" t="s">
        <v>31</v>
      </c>
      <c r="D62" s="4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ht="11.25" x14ac:dyDescent="0.2">
      <c r="A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</sheetData>
  <mergeCells count="34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B4:K4"/>
    <mergeCell ref="O1:S1"/>
    <mergeCell ref="L7:S7"/>
    <mergeCell ref="O9:O10"/>
    <mergeCell ref="L8:O8"/>
    <mergeCell ref="L9:L10"/>
    <mergeCell ref="M9:M10"/>
    <mergeCell ref="N9:N10"/>
    <mergeCell ref="A60:K60"/>
    <mergeCell ref="A59:K59"/>
    <mergeCell ref="P8:P10"/>
    <mergeCell ref="Q8:Q10"/>
    <mergeCell ref="A58:P58"/>
    <mergeCell ref="L59:S59"/>
    <mergeCell ref="E9:E10"/>
    <mergeCell ref="F9:F10"/>
    <mergeCell ref="R8:R10"/>
    <mergeCell ref="S8:S10"/>
    <mergeCell ref="L60:S60"/>
    <mergeCell ref="H12:H57"/>
    <mergeCell ref="G12:G5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2026-01-19T05:21:30Z</dcterms:modified>
</cp:coreProperties>
</file>